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61" documentId="13_ncr:1_{082E570D-CFDE-4980-8A54-06E831D5EE25}" xr6:coauthVersionLast="47" xr6:coauthVersionMax="47" xr10:uidLastSave="{21EF0697-2A19-436E-AEE7-89F59D79833C}"/>
  <bookViews>
    <workbookView xWindow="3030" yWindow="499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<sst xmlns="http://schemas.openxmlformats.org/spreadsheetml/2006/main" count="145" uniqueCount="57">
  <si>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</si>
  <si>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</si>
  <si>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</si>
  <si>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</si>
  <si>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</si>
  <si>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</si>
  <si>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</si>
  <si>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</si>
  <si>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</si>
  <si>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</si>
  <si>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</si>
  <si>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</si>
  <si>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</si>
  <si>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</si>
  <si>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</si>
  <si>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</si>
  <si>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</si>
  <si>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</si>
  <si>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</si>
  <si>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</si>
  <si>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</si>
  <si>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</si>
  <si>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</si>
  <si>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</si>
  <si>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</si>
  <si>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</si>
  <si>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</si>
  <si>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</si>
  <si>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</si>
  <si>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</si>
  <si>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</si>
  <si>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</si>
  <si>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</si>
  <si>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</si>
  <si>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</si>
  <si>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</si>
  <si>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</si>
  <si>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</si>
  <si>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</si>
  <si>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</si>
  <si>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</si>
  <si>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</si>
  <si>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</si>
  <si>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</si>
  <si>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</si>
  <si>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</si>
  <si>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</si>
  <si>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</si>
  <si>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</si>
  <si>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</si>
  <si>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</si>
  <si>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</si>
  <si>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</si>
  <si>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</si>
  <si>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t>Date:</t>
    </r>
    <r>
      <rPr>
        <sz val="11"/>
        <rFont val="Calibri"/>
        <family val="2"/>
        <scheme val="minor"/>
      </rPr>
      <t xml:space="preserve"> 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</si>
  <si>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</si>
  <si>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77 - 79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</si>
</sst>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30" zoomScaleNormal="70" zoomScaleSheetLayoutView="130" workbookViewId="0">
      <selection activeCell="H18" sqref="H18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93" t="s">
        <v>42</v>
      </c>
      <c r="C1" s="93"/>
      <c r="D1" s="93"/>
      <c r="E1" s="94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84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77</v>
      </c>
      <c r="E15" s="61">
        <f>'Raw Data'!N2</f>
        <v>2002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77</v>
      </c>
      <c r="E16" s="43">
        <f>'Raw Data'!N3</f>
        <v>2714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77.400000000000006</v>
      </c>
      <c r="E17" s="43">
        <f>'Raw Data'!N4</f>
        <v>2680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79</v>
      </c>
      <c r="E18" s="43">
        <f>'Raw Data'!N5</f>
        <v>2526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79</v>
      </c>
      <c r="E19" s="43">
        <f>'Raw Data'!N6</f>
        <v>2808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77.400000000000006</v>
      </c>
      <c r="E20" s="43">
        <f>'Raw Data'!N7</f>
        <v>2660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50</v>
      </c>
      <c r="B22" s="81"/>
      <c r="C22" s="81"/>
      <c r="D22" s="81"/>
      <c r="E22" s="80"/>
    </row>
    <row r="23" spans="1:5" s="83" customFormat="1" ht="12" x14ac:dyDescent="0.25">
      <c r="A23" s="82" t="s">
        <v>51</v>
      </c>
      <c r="B23" s="81"/>
      <c r="C23" s="81"/>
      <c r="D23" s="81"/>
      <c r="E23" s="80"/>
    </row>
    <row r="24" spans="1:5" s="83" customFormat="1" ht="12" x14ac:dyDescent="0.25">
      <c r="A24" s="82" t="s">
        <v>52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09/16/2021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M29" sqref="M29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85" t="s">
        <v>55</v>
      </c>
      <c r="D2" s="86">
        <v>0.31968750000000001</v>
      </c>
      <c r="E2" s="87" t="s">
        <v>40</v>
      </c>
      <c r="F2" s="87">
        <v>1830</v>
      </c>
      <c r="G2" s="87">
        <v>0.33</v>
      </c>
      <c r="H2" s="87">
        <v>77</v>
      </c>
      <c r="I2" s="77">
        <f>AVERAGE(F2:F6)</f>
        <v>2002</v>
      </c>
      <c r="J2" s="23">
        <f>AVERAGE(H2:H6)</f>
        <v>77</v>
      </c>
      <c r="K2" s="6"/>
      <c r="L2" s="67" t="str">
        <f>A2</f>
        <v>0+15</v>
      </c>
      <c r="M2" s="8">
        <f>B2</f>
        <v>5</v>
      </c>
      <c r="N2" s="8">
        <f>I2</f>
        <v>2002</v>
      </c>
      <c r="O2" s="8">
        <f>J2</f>
        <v>77</v>
      </c>
    </row>
    <row r="3" spans="1:16" x14ac:dyDescent="0.25">
      <c r="A3" s="18" t="s">
        <v>48</v>
      </c>
      <c r="B3" s="16">
        <v>5</v>
      </c>
      <c r="C3" s="85" t="s">
        <v>55</v>
      </c>
      <c r="D3" s="86">
        <v>0.31987268518518519</v>
      </c>
      <c r="E3" s="87" t="s">
        <v>40</v>
      </c>
      <c r="F3" s="87">
        <v>1720</v>
      </c>
      <c r="G3" s="87">
        <v>0.33</v>
      </c>
      <c r="H3" s="87">
        <v>77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2714</v>
      </c>
      <c r="O3" s="8">
        <f>J7</f>
        <v>77</v>
      </c>
    </row>
    <row r="4" spans="1:16" x14ac:dyDescent="0.25">
      <c r="A4" s="18" t="s">
        <v>48</v>
      </c>
      <c r="B4" s="16">
        <v>5</v>
      </c>
      <c r="C4" s="85" t="s">
        <v>55</v>
      </c>
      <c r="D4" s="86">
        <v>0.32005787037037037</v>
      </c>
      <c r="E4" s="87" t="s">
        <v>40</v>
      </c>
      <c r="F4" s="87">
        <v>1780</v>
      </c>
      <c r="G4" s="87">
        <v>0.33</v>
      </c>
      <c r="H4" s="87">
        <v>77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2680</v>
      </c>
      <c r="O4" s="8">
        <f>J12</f>
        <v>77.400000000000006</v>
      </c>
    </row>
    <row r="5" spans="1:16" x14ac:dyDescent="0.25">
      <c r="A5" s="18" t="s">
        <v>48</v>
      </c>
      <c r="B5" s="16">
        <v>5</v>
      </c>
      <c r="C5" s="85" t="s">
        <v>55</v>
      </c>
      <c r="D5" s="86">
        <v>0.32049768518518518</v>
      </c>
      <c r="E5" s="87" t="s">
        <v>19</v>
      </c>
      <c r="F5" s="87">
        <v>2340</v>
      </c>
      <c r="G5" s="87">
        <v>0.33</v>
      </c>
      <c r="H5" s="87">
        <v>77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2526</v>
      </c>
      <c r="O5" s="8">
        <f>J17</f>
        <v>79</v>
      </c>
    </row>
    <row r="6" spans="1:16" x14ac:dyDescent="0.25">
      <c r="A6" s="19" t="s">
        <v>48</v>
      </c>
      <c r="B6" s="20">
        <v>5</v>
      </c>
      <c r="C6" s="88" t="s">
        <v>55</v>
      </c>
      <c r="D6" s="89">
        <v>0.32065972222222222</v>
      </c>
      <c r="E6" s="90" t="s">
        <v>19</v>
      </c>
      <c r="F6" s="90">
        <v>2340</v>
      </c>
      <c r="G6" s="90">
        <v>0.33</v>
      </c>
      <c r="H6" s="91">
        <v>77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2808</v>
      </c>
      <c r="O6" s="8">
        <f>J22</f>
        <v>79</v>
      </c>
    </row>
    <row r="7" spans="1:16" x14ac:dyDescent="0.25">
      <c r="A7" s="18" t="s">
        <v>48</v>
      </c>
      <c r="B7" s="16">
        <v>15</v>
      </c>
      <c r="C7" s="85" t="s">
        <v>55</v>
      </c>
      <c r="D7" s="86">
        <v>0.32462962962962966</v>
      </c>
      <c r="E7" s="87" t="s">
        <v>40</v>
      </c>
      <c r="F7" s="87">
        <v>2510</v>
      </c>
      <c r="G7" s="87">
        <v>0.33</v>
      </c>
      <c r="H7" s="87">
        <v>77</v>
      </c>
      <c r="I7" s="77">
        <f>AVERAGE(F7:F11)</f>
        <v>2714</v>
      </c>
      <c r="J7" s="23">
        <f>AVERAGE(H7:H11)</f>
        <v>77</v>
      </c>
      <c r="K7" s="6"/>
      <c r="L7" s="67" t="str">
        <f>L6</f>
        <v>0+30</v>
      </c>
      <c r="M7" s="8">
        <f>B27</f>
        <v>25</v>
      </c>
      <c r="N7" s="8">
        <f>I27</f>
        <v>2660</v>
      </c>
      <c r="O7" s="8">
        <f>J27</f>
        <v>77.400000000000006</v>
      </c>
    </row>
    <row r="8" spans="1:16" x14ac:dyDescent="0.25">
      <c r="A8" s="18" t="s">
        <v>48</v>
      </c>
      <c r="B8" s="66">
        <v>15</v>
      </c>
      <c r="C8" s="85" t="s">
        <v>55</v>
      </c>
      <c r="D8" s="86">
        <v>0.32480324074074074</v>
      </c>
      <c r="E8" s="87" t="s">
        <v>40</v>
      </c>
      <c r="F8" s="87">
        <v>2460</v>
      </c>
      <c r="G8" s="87">
        <v>0.33</v>
      </c>
      <c r="H8" s="87">
        <v>77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85" t="s">
        <v>55</v>
      </c>
      <c r="D9" s="86">
        <v>0.32497685185185182</v>
      </c>
      <c r="E9" s="87" t="s">
        <v>40</v>
      </c>
      <c r="F9" s="87">
        <v>2540</v>
      </c>
      <c r="G9" s="87">
        <v>0.33</v>
      </c>
      <c r="H9" s="87">
        <v>77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85" t="s">
        <v>55</v>
      </c>
      <c r="D10" s="86">
        <v>0.32542824074074073</v>
      </c>
      <c r="E10" s="87" t="s">
        <v>19</v>
      </c>
      <c r="F10" s="87">
        <v>3020</v>
      </c>
      <c r="G10" s="87">
        <v>0.33</v>
      </c>
      <c r="H10" s="87">
        <v>77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88" t="s">
        <v>55</v>
      </c>
      <c r="D11" s="89">
        <v>0.32561342592592596</v>
      </c>
      <c r="E11" s="90" t="s">
        <v>19</v>
      </c>
      <c r="F11" s="90">
        <v>3040</v>
      </c>
      <c r="G11" s="90">
        <v>0.33</v>
      </c>
      <c r="H11" s="91">
        <v>77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5" t="s">
        <v>55</v>
      </c>
      <c r="D12" s="86">
        <v>0.32831018518518518</v>
      </c>
      <c r="E12" s="87" t="s">
        <v>40</v>
      </c>
      <c r="F12" s="87">
        <v>2710</v>
      </c>
      <c r="G12" s="87">
        <v>0.33</v>
      </c>
      <c r="H12" s="87">
        <v>77</v>
      </c>
      <c r="I12" s="77">
        <f>AVERAGE(F12:F16)</f>
        <v>2680</v>
      </c>
      <c r="J12" s="23">
        <f>AVERAGE(H12:H16)</f>
        <v>77.400000000000006</v>
      </c>
      <c r="K12" s="6"/>
    </row>
    <row r="13" spans="1:16" x14ac:dyDescent="0.25">
      <c r="A13" s="18" t="s">
        <v>48</v>
      </c>
      <c r="B13" s="16">
        <v>25</v>
      </c>
      <c r="C13" s="85" t="s">
        <v>55</v>
      </c>
      <c r="D13" s="86">
        <v>0.32848379629629632</v>
      </c>
      <c r="E13" s="87" t="s">
        <v>40</v>
      </c>
      <c r="F13" s="87">
        <v>2840</v>
      </c>
      <c r="G13" s="87">
        <v>0.33</v>
      </c>
      <c r="H13" s="87">
        <v>77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5" t="s">
        <v>55</v>
      </c>
      <c r="D14" s="86">
        <v>0.3286574074074074</v>
      </c>
      <c r="E14" s="87" t="s">
        <v>40</v>
      </c>
      <c r="F14" s="87">
        <v>2770</v>
      </c>
      <c r="G14" s="87">
        <v>0.33</v>
      </c>
      <c r="H14" s="87">
        <v>77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5" t="s">
        <v>55</v>
      </c>
      <c r="D15" s="86">
        <v>0.32907407407407407</v>
      </c>
      <c r="E15" s="87" t="s">
        <v>19</v>
      </c>
      <c r="F15" s="87">
        <v>2560</v>
      </c>
      <c r="G15" s="87">
        <v>0.33</v>
      </c>
      <c r="H15" s="87">
        <v>79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88" t="s">
        <v>55</v>
      </c>
      <c r="D16" s="89">
        <v>0.32925925925925925</v>
      </c>
      <c r="E16" s="90" t="s">
        <v>19</v>
      </c>
      <c r="F16" s="90">
        <v>2520</v>
      </c>
      <c r="G16" s="90">
        <v>0.33</v>
      </c>
      <c r="H16" s="91">
        <v>77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85" t="s">
        <v>55</v>
      </c>
      <c r="D17" s="86">
        <v>0.33855324074074072</v>
      </c>
      <c r="E17" s="87" t="s">
        <v>40</v>
      </c>
      <c r="F17" s="87">
        <v>2330</v>
      </c>
      <c r="G17" s="87">
        <v>0.33</v>
      </c>
      <c r="H17" s="87">
        <v>79</v>
      </c>
      <c r="I17" s="77">
        <f>AVERAGE(F17:F21)</f>
        <v>2526</v>
      </c>
      <c r="J17" s="23">
        <f>AVERAGE(H17:H21)</f>
        <v>79</v>
      </c>
      <c r="P17" s="15"/>
    </row>
    <row r="18" spans="1:25" x14ac:dyDescent="0.25">
      <c r="A18" s="18" t="s">
        <v>49</v>
      </c>
      <c r="B18" s="66">
        <v>5</v>
      </c>
      <c r="C18" s="85" t="s">
        <v>55</v>
      </c>
      <c r="D18" s="86">
        <v>0.33872685185185186</v>
      </c>
      <c r="E18" s="87" t="s">
        <v>40</v>
      </c>
      <c r="F18" s="87">
        <v>2470</v>
      </c>
      <c r="G18" s="87">
        <v>0.33</v>
      </c>
      <c r="H18" s="87">
        <v>79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85" t="s">
        <v>55</v>
      </c>
      <c r="D19" s="86">
        <v>0.338900462962963</v>
      </c>
      <c r="E19" s="87" t="s">
        <v>40</v>
      </c>
      <c r="F19" s="87">
        <v>2500</v>
      </c>
      <c r="G19" s="87">
        <v>0.33</v>
      </c>
      <c r="H19" s="87">
        <v>79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85" t="s">
        <v>55</v>
      </c>
      <c r="D20" s="86">
        <v>0.33935185185185185</v>
      </c>
      <c r="E20" s="87" t="s">
        <v>19</v>
      </c>
      <c r="F20" s="87">
        <v>2660</v>
      </c>
      <c r="G20" s="87">
        <v>0.33</v>
      </c>
      <c r="H20" s="87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88" t="s">
        <v>55</v>
      </c>
      <c r="D21" s="89">
        <v>0.33953703703703703</v>
      </c>
      <c r="E21" s="90" t="s">
        <v>19</v>
      </c>
      <c r="F21" s="90">
        <v>2670</v>
      </c>
      <c r="G21" s="90">
        <v>0.33</v>
      </c>
      <c r="H21" s="91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5" t="s">
        <v>55</v>
      </c>
      <c r="D22" s="86">
        <v>0.33491898148148147</v>
      </c>
      <c r="E22" s="87" t="s">
        <v>40</v>
      </c>
      <c r="F22" s="87">
        <v>2650</v>
      </c>
      <c r="G22" s="87">
        <v>0.33</v>
      </c>
      <c r="H22" s="87">
        <v>79</v>
      </c>
      <c r="I22" s="77">
        <f>AVERAGE(F22:F26)</f>
        <v>2808</v>
      </c>
      <c r="J22" s="23">
        <f>AVERAGE(H22:H26)</f>
        <v>79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5" t="s">
        <v>55</v>
      </c>
      <c r="D23" s="86">
        <v>0.33511574074074074</v>
      </c>
      <c r="E23" s="87" t="s">
        <v>40</v>
      </c>
      <c r="F23" s="87">
        <v>2640</v>
      </c>
      <c r="G23" s="87">
        <v>0.33</v>
      </c>
      <c r="H23" s="87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5" t="s">
        <v>55</v>
      </c>
      <c r="D24" s="86">
        <v>0.33530092592592592</v>
      </c>
      <c r="E24" s="87" t="s">
        <v>40</v>
      </c>
      <c r="F24" s="87">
        <v>2690</v>
      </c>
      <c r="G24" s="87">
        <v>0.33</v>
      </c>
      <c r="H24" s="87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5" t="s">
        <v>55</v>
      </c>
      <c r="D25" s="86">
        <v>0.3357060185185185</v>
      </c>
      <c r="E25" s="87" t="s">
        <v>19</v>
      </c>
      <c r="F25" s="87">
        <v>2910</v>
      </c>
      <c r="G25" s="87">
        <v>0.33</v>
      </c>
      <c r="H25" s="87">
        <v>79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88" t="s">
        <v>55</v>
      </c>
      <c r="D26" s="89">
        <v>0.33605324074074078</v>
      </c>
      <c r="E26" s="90" t="s">
        <v>19</v>
      </c>
      <c r="F26" s="90">
        <v>3150</v>
      </c>
      <c r="G26" s="90">
        <v>0.33</v>
      </c>
      <c r="H26" s="91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 t="s">
        <v>55</v>
      </c>
      <c r="D27" s="86">
        <v>0.33158564814814812</v>
      </c>
      <c r="E27" s="87" t="s">
        <v>40</v>
      </c>
      <c r="F27" s="87">
        <v>2720</v>
      </c>
      <c r="G27" s="87">
        <v>0.33</v>
      </c>
      <c r="H27" s="87">
        <v>79</v>
      </c>
      <c r="I27" s="77">
        <f>AVERAGE(F27:F31)</f>
        <v>2660</v>
      </c>
      <c r="J27" s="23">
        <f>AVERAGE(H27:H31)</f>
        <v>77.400000000000006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5" t="s">
        <v>55</v>
      </c>
      <c r="D28" s="86">
        <v>0.33177083333333335</v>
      </c>
      <c r="E28" s="87" t="s">
        <v>40</v>
      </c>
      <c r="F28" s="87">
        <v>2790</v>
      </c>
      <c r="G28" s="87">
        <v>0.33</v>
      </c>
      <c r="H28" s="87">
        <v>77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5" t="s">
        <v>55</v>
      </c>
      <c r="D29" s="86">
        <v>0.33195601851851853</v>
      </c>
      <c r="E29" s="87" t="s">
        <v>40</v>
      </c>
      <c r="F29" s="87">
        <v>2800</v>
      </c>
      <c r="G29" s="87">
        <v>0.33</v>
      </c>
      <c r="H29" s="87">
        <v>77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5" t="s">
        <v>55</v>
      </c>
      <c r="D30" s="86">
        <v>0.33244212962962966</v>
      </c>
      <c r="E30" s="87" t="s">
        <v>19</v>
      </c>
      <c r="F30" s="87">
        <v>2450</v>
      </c>
      <c r="G30" s="87">
        <v>0.33</v>
      </c>
      <c r="H30" s="87">
        <v>77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8" t="s">
        <v>55</v>
      </c>
      <c r="D31" s="89">
        <v>0.33263888888888887</v>
      </c>
      <c r="E31" s="90" t="s">
        <v>19</v>
      </c>
      <c r="F31" s="90">
        <v>2540</v>
      </c>
      <c r="G31" s="90">
        <v>0.33</v>
      </c>
      <c r="H31" s="91">
        <v>77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57C198-1222-45C1-BE58-0B3B56EF331C}"/>
</file>

<file path=customXml/itemProps2.xml><?xml version="1.0" encoding="utf-8"?>
<ds:datastoreItem xmlns:ds="http://schemas.openxmlformats.org/officeDocument/2006/customXml" ds:itemID="{69CD6B03-B8B9-497B-8289-E71DAD603AED}"/>
</file>

<file path=customXml/itemProps3.xml><?xml version="1.0" encoding="utf-8"?>
<ds:datastoreItem xmlns:ds="http://schemas.openxmlformats.org/officeDocument/2006/customXml" ds:itemID="{33FC7D4A-4BAE-4538-9395-0BE1B44C19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2021-09-30T17:44:19Z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